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bookViews>
    <workbookView xWindow="28680" yWindow="-120" windowWidth="29040" windowHeight="15720" tabRatio="885"/>
  </bookViews>
  <sheets>
    <sheet name="COG" sheetId="6" r:id="rId1"/>
  </sheets>
  <definedNames>
    <definedName name="_xlnm._FilterDatabase" localSheetId="0" hidden="1">COG!$A$3:$G$76</definedName>
    <definedName name="_xlnm.Print_Area" localSheetId="0">COG!$A$1:$G$85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<sst xmlns="http://schemas.openxmlformats.org/spreadsheetml/2006/main" count="85" uniqueCount="85">
  <si>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</si>
  <si>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</si>
  <si>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</si>
  <si>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</si>
  <si>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</si>
  <si>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</si>
  <si>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</si>
  <si>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</si>
  <si>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</si>
  <si>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</si>
  <si>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</si>
  <si>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</si>
  <si>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</si>
  <si>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</si>
  <si>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</si>
  <si>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</si>
  <si>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</si>
  <si>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</si>
  <si>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</si>
  <si>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</si>
  <si>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</si>
  <si>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</si>
  <si>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</si>
  <si>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</si>
  <si>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</si>
  <si>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</si>
  <si>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</si>
  <si>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</si>
  <si>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</si>
  <si>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</si>
  <si>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</si>
  <si>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</si>
  <si>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</si>
  <si>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</si>
  <si>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</si>
  <si>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</si>
  <si>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</si>
  <si>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</si>
  <si>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</si>
  <si>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</si>
  <si>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</si>
  <si>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</si>
  <si>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</si>
  <si>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</si>
  <si>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</si>
  <si>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</si>
  <si>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</si>
  <si>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</si>
  <si>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</si>
  <si>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</si>
  <si>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</si>
  <si>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</si>
  <si>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</si>
  <si>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</si>
  <si>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</si>
  <si>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</si>
  <si>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</si>
  <si>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</si>
  <si>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</si>
  <si>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</si>
  <si>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</si>
  <si>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</si>
  <si>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</si>
  <si>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</si>
  <si>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</si>
  <si>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</si>
  <si>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</si>
  <si>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</si>
  <si>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</si>
  <si>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</si>
  <si>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</si>
  <si>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</si>
  <si>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</si>
  <si>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</si>
  <si>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</si>
  <si>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</si>
  <si>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</si>
  <si>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</si>
  <si>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</si>
  <si>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</si>
  <si>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</si>
  <si>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</si>
  <si>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</si>
  <si>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</si>
  <si>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San Felipe, Gto.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</si>
</sst>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2575891</xdr:colOff>
      <xdr:row>82</xdr:row>
      <xdr:rowOff>24848</xdr:rowOff>
    </xdr:from>
    <xdr:to>
      <xdr:col>5</xdr:col>
      <xdr:colOff>16566</xdr:colOff>
      <xdr:row>85</xdr:row>
      <xdr:rowOff>6237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5891" y="12233413"/>
          <a:ext cx="5325718" cy="40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topLeftCell="A34" zoomScale="115" zoomScaleNormal="115" workbookViewId="0">
      <selection activeCell="B66" sqref="B6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13838419.370000001</v>
      </c>
      <c r="C5" s="8">
        <f>SUM(C6:C12)</f>
        <v>0</v>
      </c>
      <c r="D5" s="8">
        <f>B5+C5</f>
        <v>13838419.370000001</v>
      </c>
      <c r="E5" s="8">
        <f>SUM(E6:E12)</f>
        <v>5600829.8399999999</v>
      </c>
      <c r="F5" s="8">
        <f>SUM(F6:F12)</f>
        <v>5600829.8399999999</v>
      </c>
      <c r="G5" s="8">
        <f>D5-E5</f>
        <v>8237589.5300000012</v>
      </c>
    </row>
    <row r="6" spans="1:8" x14ac:dyDescent="0.2">
      <c r="A6" s="14" t="s">
        <v>20</v>
      </c>
      <c r="B6" s="5">
        <v>8530902.9100000001</v>
      </c>
      <c r="C6" s="5">
        <v>-51617.72</v>
      </c>
      <c r="D6" s="5">
        <f t="shared" ref="D6:D69" si="0">B6+C6</f>
        <v>8479285.1899999995</v>
      </c>
      <c r="E6" s="5">
        <v>3992335.31</v>
      </c>
      <c r="F6" s="5">
        <v>3992335.31</v>
      </c>
      <c r="G6" s="5">
        <f t="shared" ref="G6:G69" si="1">D6-E6</f>
        <v>4486949.879999999</v>
      </c>
      <c r="H6" s="6">
        <v>1100</v>
      </c>
    </row>
    <row r="7" spans="1:8" x14ac:dyDescent="0.2">
      <c r="A7" s="14" t="s">
        <v>21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6">
        <v>1200</v>
      </c>
    </row>
    <row r="8" spans="1:8" x14ac:dyDescent="0.2">
      <c r="A8" s="14" t="s">
        <v>22</v>
      </c>
      <c r="B8" s="5">
        <v>1245352.83</v>
      </c>
      <c r="C8" s="5">
        <v>0</v>
      </c>
      <c r="D8" s="5">
        <f t="shared" si="0"/>
        <v>1245352.83</v>
      </c>
      <c r="E8" s="5">
        <v>145.38999999999999</v>
      </c>
      <c r="F8" s="5">
        <v>145.38999999999999</v>
      </c>
      <c r="G8" s="5">
        <f t="shared" si="1"/>
        <v>1245207.4400000002</v>
      </c>
      <c r="H8" s="6">
        <v>1300</v>
      </c>
    </row>
    <row r="9" spans="1:8" x14ac:dyDescent="0.2">
      <c r="A9" s="14" t="s">
        <v>1</v>
      </c>
      <c r="B9" s="5">
        <v>2366143.2200000002</v>
      </c>
      <c r="C9" s="5">
        <v>0</v>
      </c>
      <c r="D9" s="5">
        <f t="shared" si="0"/>
        <v>2366143.2200000002</v>
      </c>
      <c r="E9" s="5">
        <v>869530.42</v>
      </c>
      <c r="F9" s="5">
        <v>869530.42</v>
      </c>
      <c r="G9" s="5">
        <f t="shared" si="1"/>
        <v>1496612.8000000003</v>
      </c>
      <c r="H9" s="6">
        <v>1400</v>
      </c>
    </row>
    <row r="10" spans="1:8" x14ac:dyDescent="0.2">
      <c r="A10" s="14" t="s">
        <v>23</v>
      </c>
      <c r="B10" s="5">
        <v>1696020.41</v>
      </c>
      <c r="C10" s="5">
        <v>51617.72</v>
      </c>
      <c r="D10" s="5">
        <f t="shared" si="0"/>
        <v>1747638.13</v>
      </c>
      <c r="E10" s="5">
        <v>738818.72</v>
      </c>
      <c r="F10" s="5">
        <v>738818.72</v>
      </c>
      <c r="G10" s="5">
        <f t="shared" si="1"/>
        <v>1008819.4099999999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383896.87</v>
      </c>
      <c r="C13" s="9">
        <f>SUM(C14:C22)</f>
        <v>212559.30000000002</v>
      </c>
      <c r="D13" s="9">
        <f t="shared" si="0"/>
        <v>596456.17000000004</v>
      </c>
      <c r="E13" s="9">
        <f>SUM(E14:E22)</f>
        <v>290163.95</v>
      </c>
      <c r="F13" s="9">
        <f>SUM(F14:F22)</f>
        <v>290163.95</v>
      </c>
      <c r="G13" s="9">
        <f t="shared" si="1"/>
        <v>306292.22000000003</v>
      </c>
      <c r="H13" s="13">
        <v>0</v>
      </c>
    </row>
    <row r="14" spans="1:8" x14ac:dyDescent="0.2">
      <c r="A14" s="14" t="s">
        <v>25</v>
      </c>
      <c r="B14" s="5">
        <v>42400</v>
      </c>
      <c r="C14" s="5">
        <v>147411.14000000001</v>
      </c>
      <c r="D14" s="5">
        <f t="shared" si="0"/>
        <v>189811.14</v>
      </c>
      <c r="E14" s="5">
        <v>107458.62</v>
      </c>
      <c r="F14" s="5">
        <v>107458.62</v>
      </c>
      <c r="G14" s="5">
        <f t="shared" si="1"/>
        <v>82352.520000000019</v>
      </c>
      <c r="H14" s="6">
        <v>2100</v>
      </c>
    </row>
    <row r="15" spans="1:8" x14ac:dyDescent="0.2">
      <c r="A15" s="14" t="s">
        <v>26</v>
      </c>
      <c r="B15" s="5">
        <v>0</v>
      </c>
      <c r="C15" s="5">
        <v>5000</v>
      </c>
      <c r="D15" s="5">
        <f t="shared" si="0"/>
        <v>5000</v>
      </c>
      <c r="E15" s="5">
        <v>2088</v>
      </c>
      <c r="F15" s="5">
        <v>2088</v>
      </c>
      <c r="G15" s="5">
        <f t="shared" si="1"/>
        <v>2912</v>
      </c>
      <c r="H15" s="6">
        <v>2200</v>
      </c>
    </row>
    <row r="16" spans="1:8" x14ac:dyDescent="0.2">
      <c r="A16" s="14" t="s">
        <v>27</v>
      </c>
      <c r="B16" s="5">
        <v>2000</v>
      </c>
      <c r="C16" s="5">
        <v>0</v>
      </c>
      <c r="D16" s="5">
        <f t="shared" si="0"/>
        <v>2000</v>
      </c>
      <c r="E16" s="5">
        <v>1967.05</v>
      </c>
      <c r="F16" s="5">
        <v>1967.05</v>
      </c>
      <c r="G16" s="5">
        <f t="shared" si="1"/>
        <v>32.950000000000045</v>
      </c>
      <c r="H16" s="6">
        <v>2300</v>
      </c>
    </row>
    <row r="17" spans="1:8" x14ac:dyDescent="0.2">
      <c r="A17" s="14" t="s">
        <v>28</v>
      </c>
      <c r="B17" s="5">
        <v>0</v>
      </c>
      <c r="C17" s="5">
        <v>11098</v>
      </c>
      <c r="D17" s="5">
        <f t="shared" si="0"/>
        <v>11098</v>
      </c>
      <c r="E17" s="5">
        <v>5556</v>
      </c>
      <c r="F17" s="5">
        <v>5556</v>
      </c>
      <c r="G17" s="5">
        <f t="shared" si="1"/>
        <v>5542</v>
      </c>
      <c r="H17" s="6">
        <v>2400</v>
      </c>
    </row>
    <row r="18" spans="1:8" x14ac:dyDescent="0.2">
      <c r="A18" s="14" t="s">
        <v>29</v>
      </c>
      <c r="B18" s="5">
        <v>9500</v>
      </c>
      <c r="C18" s="5">
        <v>1000</v>
      </c>
      <c r="D18" s="5">
        <f t="shared" si="0"/>
        <v>10500</v>
      </c>
      <c r="E18" s="5">
        <v>594</v>
      </c>
      <c r="F18" s="5">
        <v>594</v>
      </c>
      <c r="G18" s="5">
        <f t="shared" si="1"/>
        <v>9906</v>
      </c>
      <c r="H18" s="6">
        <v>2500</v>
      </c>
    </row>
    <row r="19" spans="1:8" x14ac:dyDescent="0.2">
      <c r="A19" s="14" t="s">
        <v>30</v>
      </c>
      <c r="B19" s="5">
        <v>293996.87</v>
      </c>
      <c r="C19" s="5">
        <v>12216.16</v>
      </c>
      <c r="D19" s="5">
        <f t="shared" si="0"/>
        <v>306213.02999999997</v>
      </c>
      <c r="E19" s="5">
        <v>129502.23</v>
      </c>
      <c r="F19" s="5">
        <v>129502.23</v>
      </c>
      <c r="G19" s="5">
        <f t="shared" si="1"/>
        <v>176710.8</v>
      </c>
      <c r="H19" s="6">
        <v>2600</v>
      </c>
    </row>
    <row r="20" spans="1:8" x14ac:dyDescent="0.2">
      <c r="A20" s="14" t="s">
        <v>31</v>
      </c>
      <c r="B20" s="5">
        <v>2500</v>
      </c>
      <c r="C20" s="5">
        <v>-2000</v>
      </c>
      <c r="D20" s="5">
        <f t="shared" si="0"/>
        <v>500</v>
      </c>
      <c r="E20" s="5">
        <v>0</v>
      </c>
      <c r="F20" s="5">
        <v>0</v>
      </c>
      <c r="G20" s="5">
        <f t="shared" si="1"/>
        <v>500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33500</v>
      </c>
      <c r="C22" s="5">
        <v>37834</v>
      </c>
      <c r="D22" s="5">
        <f t="shared" si="0"/>
        <v>71334</v>
      </c>
      <c r="E22" s="5">
        <v>42998.05</v>
      </c>
      <c r="F22" s="5">
        <v>42998.05</v>
      </c>
      <c r="G22" s="5">
        <f t="shared" si="1"/>
        <v>28335.949999999997</v>
      </c>
      <c r="H22" s="6">
        <v>2900</v>
      </c>
    </row>
    <row r="23" spans="1:8" x14ac:dyDescent="0.2">
      <c r="A23" s="12" t="s">
        <v>17</v>
      </c>
      <c r="B23" s="9">
        <f>SUM(B24:B32)</f>
        <v>879803.95000000007</v>
      </c>
      <c r="C23" s="9">
        <f>SUM(C24:C32)</f>
        <v>698036.6</v>
      </c>
      <c r="D23" s="9">
        <f t="shared" si="0"/>
        <v>1577840.55</v>
      </c>
      <c r="E23" s="9">
        <f>SUM(E24:E32)</f>
        <v>860714.11</v>
      </c>
      <c r="F23" s="9">
        <f>SUM(F24:F32)</f>
        <v>838533.11</v>
      </c>
      <c r="G23" s="9">
        <f t="shared" si="1"/>
        <v>717126.44000000006</v>
      </c>
      <c r="H23" s="13">
        <v>0</v>
      </c>
    </row>
    <row r="24" spans="1:8" x14ac:dyDescent="0.2">
      <c r="A24" s="14" t="s">
        <v>34</v>
      </c>
      <c r="B24" s="5">
        <v>92700.6</v>
      </c>
      <c r="C24" s="5">
        <v>52850</v>
      </c>
      <c r="D24" s="5">
        <f t="shared" si="0"/>
        <v>145550.6</v>
      </c>
      <c r="E24" s="5">
        <v>48901.34</v>
      </c>
      <c r="F24" s="5">
        <v>48901.34</v>
      </c>
      <c r="G24" s="5">
        <f t="shared" si="1"/>
        <v>96649.260000000009</v>
      </c>
      <c r="H24" s="6">
        <v>3100</v>
      </c>
    </row>
    <row r="25" spans="1:8" x14ac:dyDescent="0.2">
      <c r="A25" s="14" t="s">
        <v>35</v>
      </c>
      <c r="B25" s="5">
        <v>0</v>
      </c>
      <c r="C25" s="5">
        <v>98300</v>
      </c>
      <c r="D25" s="5">
        <f t="shared" si="0"/>
        <v>98300</v>
      </c>
      <c r="E25" s="5">
        <v>89533.7</v>
      </c>
      <c r="F25" s="5">
        <v>89533.7</v>
      </c>
      <c r="G25" s="5">
        <f t="shared" si="1"/>
        <v>8766.3000000000029</v>
      </c>
      <c r="H25" s="6">
        <v>3200</v>
      </c>
    </row>
    <row r="26" spans="1:8" x14ac:dyDescent="0.2">
      <c r="A26" s="14" t="s">
        <v>36</v>
      </c>
      <c r="B26" s="5">
        <v>189572</v>
      </c>
      <c r="C26" s="5">
        <v>1600</v>
      </c>
      <c r="D26" s="5">
        <f t="shared" si="0"/>
        <v>191172</v>
      </c>
      <c r="E26" s="5">
        <v>98878.6</v>
      </c>
      <c r="F26" s="5">
        <v>98878.6</v>
      </c>
      <c r="G26" s="5">
        <f t="shared" si="1"/>
        <v>92293.4</v>
      </c>
      <c r="H26" s="6">
        <v>3300</v>
      </c>
    </row>
    <row r="27" spans="1:8" x14ac:dyDescent="0.2">
      <c r="A27" s="14" t="s">
        <v>37</v>
      </c>
      <c r="B27" s="5">
        <v>150021.03</v>
      </c>
      <c r="C27" s="5">
        <v>4976</v>
      </c>
      <c r="D27" s="5">
        <f t="shared" si="0"/>
        <v>154997.03</v>
      </c>
      <c r="E27" s="5">
        <v>130019.56</v>
      </c>
      <c r="F27" s="5">
        <v>130019.56</v>
      </c>
      <c r="G27" s="5">
        <f t="shared" si="1"/>
        <v>24977.47</v>
      </c>
      <c r="H27" s="6">
        <v>3400</v>
      </c>
    </row>
    <row r="28" spans="1:8" x14ac:dyDescent="0.2">
      <c r="A28" s="14" t="s">
        <v>38</v>
      </c>
      <c r="B28" s="5">
        <v>62729.95</v>
      </c>
      <c r="C28" s="5">
        <v>535810.6</v>
      </c>
      <c r="D28" s="5">
        <f t="shared" si="0"/>
        <v>598540.54999999993</v>
      </c>
      <c r="E28" s="5">
        <v>337256.75</v>
      </c>
      <c r="F28" s="5">
        <v>337256.75</v>
      </c>
      <c r="G28" s="5">
        <f t="shared" si="1"/>
        <v>261283.79999999993</v>
      </c>
      <c r="H28" s="6">
        <v>3500</v>
      </c>
    </row>
    <row r="29" spans="1:8" x14ac:dyDescent="0.2">
      <c r="A29" s="14" t="s">
        <v>39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5">
        <v>3300</v>
      </c>
      <c r="C30" s="5">
        <v>0</v>
      </c>
      <c r="D30" s="5">
        <f t="shared" si="0"/>
        <v>3300</v>
      </c>
      <c r="E30" s="5">
        <v>0</v>
      </c>
      <c r="F30" s="5">
        <v>0</v>
      </c>
      <c r="G30" s="5">
        <f t="shared" si="1"/>
        <v>3300</v>
      </c>
      <c r="H30" s="6">
        <v>3700</v>
      </c>
    </row>
    <row r="31" spans="1:8" x14ac:dyDescent="0.2">
      <c r="A31" s="14" t="s">
        <v>41</v>
      </c>
      <c r="B31" s="5">
        <v>39500</v>
      </c>
      <c r="C31" s="5">
        <v>4500</v>
      </c>
      <c r="D31" s="5">
        <f t="shared" si="0"/>
        <v>44000</v>
      </c>
      <c r="E31" s="5">
        <v>10709.54</v>
      </c>
      <c r="F31" s="5">
        <v>10709.54</v>
      </c>
      <c r="G31" s="5">
        <f t="shared" si="1"/>
        <v>33290.46</v>
      </c>
      <c r="H31" s="6">
        <v>3800</v>
      </c>
    </row>
    <row r="32" spans="1:8" x14ac:dyDescent="0.2">
      <c r="A32" s="14" t="s">
        <v>0</v>
      </c>
      <c r="B32" s="5">
        <v>341980.37</v>
      </c>
      <c r="C32" s="5">
        <v>0</v>
      </c>
      <c r="D32" s="5">
        <f t="shared" si="0"/>
        <v>341980.37</v>
      </c>
      <c r="E32" s="5">
        <v>145414.62</v>
      </c>
      <c r="F32" s="5">
        <v>123233.62</v>
      </c>
      <c r="G32" s="5">
        <f t="shared" si="1"/>
        <v>196565.75</v>
      </c>
      <c r="H32" s="6">
        <v>3900</v>
      </c>
    </row>
    <row r="33" spans="1:8" x14ac:dyDescent="0.2">
      <c r="A33" s="12" t="s">
        <v>80</v>
      </c>
      <c r="B33" s="9">
        <f>SUM(B34:B42)</f>
        <v>2482564.71</v>
      </c>
      <c r="C33" s="9">
        <f>SUM(C34:C42)</f>
        <v>0</v>
      </c>
      <c r="D33" s="9">
        <f t="shared" si="0"/>
        <v>2482564.71</v>
      </c>
      <c r="E33" s="9">
        <f>SUM(E34:E42)</f>
        <v>887223.58000000007</v>
      </c>
      <c r="F33" s="9">
        <f>SUM(F34:F42)</f>
        <v>887223.58000000007</v>
      </c>
      <c r="G33" s="9">
        <f t="shared" si="1"/>
        <v>1595341.13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2404152.71</v>
      </c>
      <c r="C37" s="5">
        <v>0</v>
      </c>
      <c r="D37" s="5">
        <f t="shared" si="0"/>
        <v>2404152.71</v>
      </c>
      <c r="E37" s="5">
        <v>851938.18</v>
      </c>
      <c r="F37" s="5">
        <v>851938.18</v>
      </c>
      <c r="G37" s="5">
        <f t="shared" si="1"/>
        <v>1552214.5299999998</v>
      </c>
      <c r="H37" s="6">
        <v>4400</v>
      </c>
    </row>
    <row r="38" spans="1:8" x14ac:dyDescent="0.2">
      <c r="A38" s="14" t="s">
        <v>7</v>
      </c>
      <c r="B38" s="5">
        <v>78412</v>
      </c>
      <c r="C38" s="5">
        <v>0</v>
      </c>
      <c r="D38" s="5">
        <f t="shared" si="0"/>
        <v>78412</v>
      </c>
      <c r="E38" s="5">
        <v>35285.4</v>
      </c>
      <c r="F38" s="5">
        <v>35285.4</v>
      </c>
      <c r="G38" s="5">
        <f t="shared" si="1"/>
        <v>43126.6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0</v>
      </c>
      <c r="C43" s="9">
        <f>SUM(C44:C52)</f>
        <v>71069.7</v>
      </c>
      <c r="D43" s="9">
        <f t="shared" si="0"/>
        <v>71069.7</v>
      </c>
      <c r="E43" s="9">
        <f>SUM(E44:E52)</f>
        <v>0</v>
      </c>
      <c r="F43" s="9">
        <f>SUM(F44:F52)</f>
        <v>0</v>
      </c>
      <c r="G43" s="9">
        <f t="shared" si="1"/>
        <v>71069.7</v>
      </c>
      <c r="H43" s="13">
        <v>0</v>
      </c>
    </row>
    <row r="44" spans="1:8" x14ac:dyDescent="0.2">
      <c r="A44" s="4" t="s">
        <v>49</v>
      </c>
      <c r="B44" s="5">
        <v>0</v>
      </c>
      <c r="C44" s="5">
        <v>71069.7</v>
      </c>
      <c r="D44" s="5">
        <f t="shared" si="0"/>
        <v>71069.7</v>
      </c>
      <c r="E44" s="5">
        <v>0</v>
      </c>
      <c r="F44" s="5">
        <v>0</v>
      </c>
      <c r="G44" s="5">
        <f t="shared" si="1"/>
        <v>71069.7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100880.59</v>
      </c>
      <c r="C57" s="9">
        <f>SUM(C58:C64)</f>
        <v>0</v>
      </c>
      <c r="D57" s="9">
        <f t="shared" si="0"/>
        <v>100880.59</v>
      </c>
      <c r="E57" s="9">
        <f>SUM(E58:E64)</f>
        <v>0</v>
      </c>
      <c r="F57" s="9">
        <f>SUM(F58:F64)</f>
        <v>0</v>
      </c>
      <c r="G57" s="9">
        <f t="shared" si="1"/>
        <v>100880.59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100880.59</v>
      </c>
      <c r="C64" s="5">
        <v>0</v>
      </c>
      <c r="D64" s="5">
        <f t="shared" si="0"/>
        <v>100880.59</v>
      </c>
      <c r="E64" s="5">
        <v>0</v>
      </c>
      <c r="F64" s="5">
        <v>0</v>
      </c>
      <c r="G64" s="5">
        <f t="shared" si="1"/>
        <v>100880.59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17685565.489999998</v>
      </c>
      <c r="C77" s="11">
        <f t="shared" si="4"/>
        <v>981665.6</v>
      </c>
      <c r="D77" s="11">
        <f t="shared" si="4"/>
        <v>18667231.09</v>
      </c>
      <c r="E77" s="11">
        <f t="shared" si="4"/>
        <v>7638931.4800000004</v>
      </c>
      <c r="F77" s="11">
        <f t="shared" si="4"/>
        <v>7616750.4800000004</v>
      </c>
      <c r="G77" s="11">
        <f t="shared" si="4"/>
        <v>11028299.609999999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2024-07-23T18:41:40Z</cp:lastPrinted>
  <dcterms:created xsi:type="dcterms:W3CDTF">2014-02-10T03:37:14Z</dcterms:created>
  <dcterms:modified xsi:type="dcterms:W3CDTF">2024-07-29T19:53:32Z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